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885"/>
  </bookViews>
  <sheets>
    <sheet name="19.41_2015" sheetId="1" r:id="rId1"/>
  </sheets>
  <definedNames>
    <definedName name="_Regression_Int" localSheetId="0" hidden="1">1</definedName>
    <definedName name="A_IMPRESIÓN_IM">'19.41_2015'!$A$13:$J$69</definedName>
    <definedName name="Imprimir_área_IM" localSheetId="0">'19.41_2015'!$A$13:$J$70</definedName>
  </definedNames>
  <calcPr calcId="152511"/>
</workbook>
</file>

<file path=xl/calcChain.xml><?xml version="1.0" encoding="utf-8"?>
<calcChain xmlns="http://schemas.openxmlformats.org/spreadsheetml/2006/main">
  <c r="F55" i="1" l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I55" i="1" l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I16" i="1"/>
  <c r="I17" i="1"/>
  <c r="I18" i="1"/>
  <c r="I19" i="1"/>
  <c r="G21" i="1"/>
  <c r="E15" i="1"/>
  <c r="E21" i="1"/>
  <c r="D15" i="1"/>
  <c r="G54" i="1"/>
  <c r="F52" i="1"/>
  <c r="F51" i="1"/>
  <c r="H51" i="1" s="1"/>
  <c r="F50" i="1"/>
  <c r="H50" i="1" s="1"/>
  <c r="F49" i="1"/>
  <c r="F48" i="1"/>
  <c r="F47" i="1"/>
  <c r="H47" i="1" s="1"/>
  <c r="F46" i="1"/>
  <c r="H46" i="1" s="1"/>
  <c r="F45" i="1"/>
  <c r="F44" i="1"/>
  <c r="F43" i="1"/>
  <c r="H43" i="1" s="1"/>
  <c r="F42" i="1"/>
  <c r="H42" i="1" s="1"/>
  <c r="F41" i="1"/>
  <c r="F40" i="1"/>
  <c r="F39" i="1"/>
  <c r="H39" i="1" s="1"/>
  <c r="F38" i="1"/>
  <c r="H38" i="1" s="1"/>
  <c r="F37" i="1"/>
  <c r="H37" i="1" s="1"/>
  <c r="F36" i="1"/>
  <c r="F35" i="1"/>
  <c r="H35" i="1" s="1"/>
  <c r="F34" i="1"/>
  <c r="H34" i="1" s="1"/>
  <c r="F33" i="1"/>
  <c r="F32" i="1"/>
  <c r="F31" i="1"/>
  <c r="H31" i="1" s="1"/>
  <c r="F30" i="1"/>
  <c r="H30" i="1" s="1"/>
  <c r="F29" i="1"/>
  <c r="H29" i="1" s="1"/>
  <c r="F28" i="1"/>
  <c r="F27" i="1"/>
  <c r="H27" i="1" s="1"/>
  <c r="F26" i="1"/>
  <c r="H26" i="1" s="1"/>
  <c r="F25" i="1"/>
  <c r="H25" i="1" s="1"/>
  <c r="F24" i="1"/>
  <c r="F23" i="1"/>
  <c r="H23" i="1" s="1"/>
  <c r="F22" i="1"/>
  <c r="H22" i="1" s="1"/>
  <c r="F19" i="1"/>
  <c r="H19" i="1" s="1"/>
  <c r="F18" i="1"/>
  <c r="H18" i="1" s="1"/>
  <c r="F17" i="1"/>
  <c r="H17" i="1" s="1"/>
  <c r="E54" i="1"/>
  <c r="I54" i="1" s="1"/>
  <c r="D54" i="1"/>
  <c r="C54" i="1"/>
  <c r="B54" i="1"/>
  <c r="D21" i="1"/>
  <c r="D13" i="1" s="1"/>
  <c r="C21" i="1"/>
  <c r="I25" i="1"/>
  <c r="I31" i="1"/>
  <c r="I37" i="1"/>
  <c r="I51" i="1"/>
  <c r="I23" i="1"/>
  <c r="I27" i="1"/>
  <c r="I29" i="1"/>
  <c r="H33" i="1"/>
  <c r="I33" i="1"/>
  <c r="I35" i="1"/>
  <c r="I39" i="1"/>
  <c r="H41" i="1"/>
  <c r="I41" i="1"/>
  <c r="I43" i="1"/>
  <c r="H45" i="1"/>
  <c r="I45" i="1"/>
  <c r="I47" i="1"/>
  <c r="H49" i="1"/>
  <c r="I49" i="1"/>
  <c r="H24" i="1"/>
  <c r="I24" i="1"/>
  <c r="I26" i="1"/>
  <c r="H28" i="1"/>
  <c r="I28" i="1"/>
  <c r="I30" i="1"/>
  <c r="H32" i="1"/>
  <c r="I32" i="1"/>
  <c r="I34" i="1"/>
  <c r="H36" i="1"/>
  <c r="I36" i="1"/>
  <c r="I38" i="1"/>
  <c r="H40" i="1"/>
  <c r="I40" i="1"/>
  <c r="I42" i="1"/>
  <c r="H44" i="1"/>
  <c r="I44" i="1"/>
  <c r="I46" i="1"/>
  <c r="H48" i="1"/>
  <c r="I48" i="1"/>
  <c r="I50" i="1"/>
  <c r="H52" i="1"/>
  <c r="I52" i="1"/>
  <c r="I22" i="1"/>
  <c r="B21" i="1"/>
  <c r="C15" i="1"/>
  <c r="F16" i="1"/>
  <c r="B15" i="1"/>
  <c r="I21" i="1"/>
  <c r="G15" i="1"/>
  <c r="G13" i="1" l="1"/>
  <c r="F15" i="1"/>
  <c r="H15" i="1" s="1"/>
  <c r="E13" i="1"/>
  <c r="I15" i="1"/>
  <c r="F54" i="1"/>
  <c r="C13" i="1"/>
  <c r="B13" i="1"/>
  <c r="H16" i="1"/>
  <c r="F21" i="1"/>
  <c r="H21" i="1" s="1"/>
  <c r="H54" i="1"/>
  <c r="I13" i="1" l="1"/>
  <c r="F13" i="1"/>
  <c r="H13" i="1" s="1"/>
</calcChain>
</file>

<file path=xl/sharedStrings.xml><?xml version="1.0" encoding="utf-8"?>
<sst xmlns="http://schemas.openxmlformats.org/spreadsheetml/2006/main" count="159" uniqueCount="67">
  <si>
    <t xml:space="preserve"> </t>
  </si>
  <si>
    <t>19.41 Dosis Aplicadas de Triple Viral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</si>
  <si>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</si>
  <si>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</si>
  <si>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</si>
  <si>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</si>
  <si>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</si>
  <si>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</si>
  <si>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 xml:space="preserve"> 
Total Aplicado</t>
  </si>
  <si>
    <t xml:space="preserve">
G rupo Blanco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</si>
  <si>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</si>
  <si>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</si>
  <si>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</si>
  <si>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</si>
  <si>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</si>
  <si>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</si>
  <si>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</si>
  <si>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</si>
  <si>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</si>
  <si>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</si>
  <si>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</si>
  <si>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</si>
  <si>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</si>
  <si>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</si>
  <si>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</si>
  <si>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</si>
  <si>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</si>
  <si>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</si>
  <si>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</si>
  <si>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</si>
  <si>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</si>
  <si>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</si>
  <si>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</si>
  <si>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</si>
  <si>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</si>
  <si>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</si>
  <si>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</si>
  <si>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</si>
  <si>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</si>
  <si>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</si>
  <si>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</si>
  <si>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</si>
  <si>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</si>
  <si>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</si>
  <si>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</si>
  <si>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</si>
  <si>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</si>
  <si>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</si>
  <si>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</si>
  <si>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</si>
  <si>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</si>
  <si>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</si>
  <si>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</si>
  <si>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</si>
  <si>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</si>
  <si>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</si>
  <si>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</si>
  <si>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</si>
  <si>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</si>
  <si>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</si>
  <si>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</si>
  <si>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</si>
  <si>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</si>
  <si>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%</t>
  </si>
  <si>
    <t xml:space="preserve"> Dosis Aplicadas</t>
  </si>
  <si>
    <t>H.R. "Pdte. Benito Juárez"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</si>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</sst>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_-* #,##0_-;\-* #,##0_-;_-* &quot; &quot;??_-;_-@_-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sz val="14"/>
      <name val="Arial"/>
      <family val="2"/>
    </font>
    <font>
      <b/>
      <sz val="14"/>
      <name val="Soberana Titular"/>
      <family val="3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3" fillId="0" borderId="0"/>
    <xf numFmtId="0" fontId="8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9" fillId="0" borderId="0" xfId="3" applyFont="1" applyAlignment="1" applyProtection="1">
      <alignment horizontal="left"/>
    </xf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166" fontId="9" fillId="0" borderId="0" xfId="3" applyNumberFormat="1" applyFont="1" applyFill="1" applyAlignment="1" applyProtection="1"/>
    <xf numFmtId="166" fontId="10" fillId="0" borderId="0" xfId="3" applyNumberFormat="1" applyFont="1" applyFill="1" applyAlignment="1" applyProtection="1">
      <alignment vertical="center"/>
    </xf>
    <xf numFmtId="0" fontId="10" fillId="0" borderId="0" xfId="2" applyFont="1" applyFill="1" applyBorder="1"/>
    <xf numFmtId="166" fontId="10" fillId="0" borderId="0" xfId="3" applyNumberFormat="1" applyFont="1" applyFill="1" applyBorder="1" applyAlignment="1" applyProtection="1">
      <alignment vertical="center"/>
    </xf>
    <xf numFmtId="166" fontId="10" fillId="0" borderId="2" xfId="3" applyNumberFormat="1" applyFont="1" applyFill="1" applyBorder="1" applyAlignment="1" applyProtection="1">
      <alignment vertical="center"/>
    </xf>
    <xf numFmtId="164" fontId="10" fillId="0" borderId="0" xfId="0" applyNumberFormat="1" applyFont="1" applyAlignment="1" applyProtection="1">
      <alignment horizontal="right"/>
    </xf>
    <xf numFmtId="3" fontId="9" fillId="0" borderId="0" xfId="0" applyNumberFormat="1" applyFont="1"/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165" fontId="10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3" fontId="9" fillId="0" borderId="0" xfId="0" applyNumberFormat="1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0" fontId="10" fillId="0" borderId="0" xfId="0" applyFont="1"/>
    <xf numFmtId="3" fontId="10" fillId="0" borderId="0" xfId="0" applyNumberFormat="1" applyFont="1"/>
    <xf numFmtId="3" fontId="10" fillId="0" borderId="0" xfId="0" applyNumberFormat="1" applyFont="1" applyFill="1" applyAlignment="1" applyProtection="1">
      <alignment horizontal="right"/>
    </xf>
    <xf numFmtId="4" fontId="10" fillId="0" borderId="0" xfId="0" applyNumberFormat="1" applyFont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4" fontId="9" fillId="0" borderId="0" xfId="0" applyNumberFormat="1" applyFont="1"/>
    <xf numFmtId="3" fontId="10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Alignment="1">
      <alignment horizontal="right"/>
    </xf>
    <xf numFmtId="4" fontId="10" fillId="0" borderId="0" xfId="0" applyNumberFormat="1" applyFont="1"/>
    <xf numFmtId="0" fontId="10" fillId="0" borderId="2" xfId="0" applyFont="1" applyBorder="1"/>
    <xf numFmtId="3" fontId="10" fillId="0" borderId="2" xfId="0" applyNumberFormat="1" applyFont="1" applyFill="1" applyBorder="1" applyAlignment="1" applyProtection="1">
      <alignment horizontal="right"/>
    </xf>
    <xf numFmtId="4" fontId="10" fillId="0" borderId="2" xfId="0" applyNumberFormat="1" applyFont="1" applyBorder="1"/>
    <xf numFmtId="0" fontId="9" fillId="0" borderId="0" xfId="0" applyFont="1"/>
    <xf numFmtId="0" fontId="10" fillId="0" borderId="0" xfId="0" applyFont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748393</xdr:colOff>
      <xdr:row>5</xdr:row>
      <xdr:rowOff>66675</xdr:rowOff>
    </xdr:to>
    <xdr:pic>
      <xdr:nvPicPr>
        <xdr:cNvPr id="113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9525" y="0"/>
          <a:ext cx="299765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1143000</xdr:colOff>
      <xdr:row>0</xdr:row>
      <xdr:rowOff>28575</xdr:rowOff>
    </xdr:from>
    <xdr:to>
      <xdr:col>9</xdr:col>
      <xdr:colOff>66675</xdr:colOff>
      <xdr:row>4</xdr:row>
      <xdr:rowOff>163286</xdr:rowOff>
    </xdr:to>
    <xdr:pic>
      <xdr:nvPicPr>
        <xdr:cNvPr id="113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388929" y="28575"/>
          <a:ext cx="2515960" cy="896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807"/>
  <sheetViews>
    <sheetView showGridLines="0" tabSelected="1" zoomScale="90" zoomScaleNormal="90" zoomScaleSheetLayoutView="70" workbookViewId="0">
      <selection activeCell="B47" sqref="B47"/>
    </sheetView>
  </sheetViews>
  <sheetFormatPr baseColWidth="10" defaultColWidth="4.625" defaultRowHeight="12.75" x14ac:dyDescent="0.2"/>
  <cols>
    <col min="1" max="1" width="29.625" style="1" customWidth="1"/>
    <col min="2" max="9" width="15.625" style="1" customWidth="1"/>
    <col min="10" max="13" width="4.625" style="1"/>
    <col min="14" max="14" width="6.875" style="1" bestFit="1" customWidth="1"/>
    <col min="15" max="16384" width="4.625" style="1"/>
  </cols>
  <sheetData>
    <row r="1" spans="1:15" ht="15" customHeight="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5" ht="15" customHeight="1" x14ac:dyDescent="0.2">
      <c r="A2" s="11"/>
      <c r="B2" s="10"/>
      <c r="C2" s="10"/>
      <c r="D2" s="10"/>
      <c r="E2" s="10"/>
      <c r="F2" s="10"/>
      <c r="G2" s="10"/>
      <c r="H2" s="10"/>
      <c r="I2" s="10"/>
    </row>
    <row r="3" spans="1:15" ht="15" customHeight="1" x14ac:dyDescent="0.2">
      <c r="A3" s="11"/>
      <c r="B3" s="10"/>
      <c r="C3" s="10"/>
      <c r="D3" s="10"/>
      <c r="E3" s="10"/>
      <c r="F3" s="10"/>
      <c r="G3" s="10"/>
      <c r="H3" s="10"/>
      <c r="I3" s="10"/>
    </row>
    <row r="4" spans="1:15" ht="15" customHeight="1" x14ac:dyDescent="0.2">
      <c r="A4" s="11"/>
      <c r="B4" s="10"/>
      <c r="C4" s="10"/>
      <c r="D4" s="10"/>
      <c r="E4" s="10"/>
      <c r="F4" s="10"/>
      <c r="G4" s="10"/>
      <c r="H4" s="10"/>
      <c r="I4" s="10"/>
    </row>
    <row r="5" spans="1:15" ht="15" customHeight="1" x14ac:dyDescent="0.2">
      <c r="A5" s="11"/>
      <c r="B5" s="10"/>
      <c r="C5" s="10"/>
      <c r="D5" s="10"/>
      <c r="E5" s="10"/>
      <c r="F5" s="10"/>
      <c r="G5" s="10"/>
      <c r="H5" s="10"/>
      <c r="I5" s="10"/>
    </row>
    <row r="6" spans="1:15" ht="15.75" customHeight="1" x14ac:dyDescent="0.25">
      <c r="A6" s="40" t="s">
        <v>66</v>
      </c>
      <c r="B6" s="40"/>
      <c r="C6" s="40"/>
      <c r="D6" s="40"/>
      <c r="E6" s="40"/>
      <c r="F6" s="40"/>
      <c r="G6" s="40"/>
      <c r="H6" s="40"/>
      <c r="I6" s="40"/>
      <c r="J6" s="12"/>
      <c r="K6" s="12"/>
      <c r="L6" s="12"/>
      <c r="M6" s="12"/>
      <c r="N6" s="12"/>
      <c r="O6" s="12"/>
    </row>
    <row r="7" spans="1:15" s="14" customFormat="1" ht="15" customHeight="1" x14ac:dyDescent="0.15">
      <c r="A7" s="13"/>
    </row>
    <row r="8" spans="1:15" s="16" customFormat="1" ht="38.25" customHeight="1" x14ac:dyDescent="0.25">
      <c r="A8" s="41" t="s">
        <v>1</v>
      </c>
      <c r="B8" s="41"/>
      <c r="C8" s="41"/>
      <c r="D8" s="41"/>
      <c r="E8" s="41"/>
      <c r="F8" s="41"/>
      <c r="G8" s="41"/>
      <c r="H8" s="41"/>
      <c r="I8" s="41"/>
    </row>
    <row r="9" spans="1:15" s="16" customFormat="1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15" s="16" customFormat="1" ht="21.75" customHeight="1" x14ac:dyDescent="0.25">
      <c r="A10" s="42" t="s">
        <v>2</v>
      </c>
      <c r="B10" s="43" t="s">
        <v>3</v>
      </c>
      <c r="C10" s="44"/>
      <c r="D10" s="45"/>
      <c r="E10" s="37" t="s">
        <v>7</v>
      </c>
      <c r="F10" s="37" t="s">
        <v>8</v>
      </c>
      <c r="G10" s="37" t="s">
        <v>9</v>
      </c>
      <c r="H10" s="35" t="s">
        <v>63</v>
      </c>
      <c r="I10" s="36"/>
    </row>
    <row r="11" spans="1:15" s="16" customFormat="1" ht="30.75" customHeight="1" x14ac:dyDescent="0.25">
      <c r="A11" s="42"/>
      <c r="B11" s="17" t="s">
        <v>4</v>
      </c>
      <c r="C11" s="17" t="s">
        <v>5</v>
      </c>
      <c r="D11" s="17" t="s">
        <v>6</v>
      </c>
      <c r="E11" s="38"/>
      <c r="F11" s="38"/>
      <c r="G11" s="38"/>
      <c r="H11" s="17" t="s">
        <v>64</v>
      </c>
      <c r="I11" s="17" t="s">
        <v>9</v>
      </c>
    </row>
    <row r="12" spans="1:15" ht="1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5" s="4" customFormat="1" ht="15" customHeight="1" x14ac:dyDescent="0.25">
      <c r="A13" s="18" t="s">
        <v>10</v>
      </c>
      <c r="B13" s="46">
        <f t="shared" ref="B13:G13" si="0">SUM(B15+B21+B54)</f>
        <v>11468</v>
      </c>
      <c r="C13" s="46">
        <f t="shared" si="0"/>
        <v>8553</v>
      </c>
      <c r="D13" s="46">
        <f t="shared" si="0"/>
        <v>56183</v>
      </c>
      <c r="E13" s="29">
        <f t="shared" si="0"/>
        <v>86836</v>
      </c>
      <c r="F13" s="46">
        <f t="shared" si="0"/>
        <v>76204</v>
      </c>
      <c r="G13" s="46">
        <f t="shared" si="0"/>
        <v>76204</v>
      </c>
      <c r="H13" s="47">
        <f>F13*100/E13</f>
        <v>87.756230134967069</v>
      </c>
      <c r="I13" s="47">
        <f>G13*100/E13</f>
        <v>87.756230134967069</v>
      </c>
      <c r="J13" s="63"/>
      <c r="K13" s="63"/>
    </row>
    <row r="14" spans="1:15" ht="15" customHeight="1" x14ac:dyDescent="0.25">
      <c r="A14" s="19"/>
      <c r="B14" s="48"/>
      <c r="C14" s="48"/>
      <c r="D14" s="48"/>
      <c r="E14" s="46"/>
      <c r="F14" s="46"/>
      <c r="G14" s="46"/>
      <c r="H14" s="47"/>
      <c r="I14" s="47"/>
      <c r="J14" s="49"/>
      <c r="K14" s="49"/>
    </row>
    <row r="15" spans="1:15" s="4" customFormat="1" ht="15" customHeight="1" x14ac:dyDescent="0.25">
      <c r="A15" s="18" t="s">
        <v>11</v>
      </c>
      <c r="B15" s="46">
        <f t="shared" ref="B15:G15" si="1">SUM(B16:B19)</f>
        <v>1006</v>
      </c>
      <c r="C15" s="46">
        <f t="shared" si="1"/>
        <v>724</v>
      </c>
      <c r="D15" s="46">
        <f t="shared" si="1"/>
        <v>2915</v>
      </c>
      <c r="E15" s="29">
        <f t="shared" si="1"/>
        <v>5717</v>
      </c>
      <c r="F15" s="46">
        <f t="shared" si="1"/>
        <v>4645</v>
      </c>
      <c r="G15" s="46">
        <f t="shared" si="1"/>
        <v>4645</v>
      </c>
      <c r="H15" s="47">
        <f t="shared" ref="H15:H52" si="2">F15*100/E15</f>
        <v>81.248906769284588</v>
      </c>
      <c r="I15" s="47">
        <f t="shared" ref="I15:I52" si="3">G15*100/E15</f>
        <v>81.248906769284588</v>
      </c>
      <c r="J15" s="63"/>
      <c r="K15" s="63"/>
    </row>
    <row r="16" spans="1:15" ht="15" customHeight="1" x14ac:dyDescent="0.25">
      <c r="A16" s="20" t="s">
        <v>12</v>
      </c>
      <c r="B16" s="49">
        <v>104</v>
      </c>
      <c r="C16" s="49">
        <v>93</v>
      </c>
      <c r="D16" s="49">
        <v>570</v>
      </c>
      <c r="E16" s="50">
        <v>1140</v>
      </c>
      <c r="F16" s="51">
        <f>SUM(B16:D16)</f>
        <v>767</v>
      </c>
      <c r="G16" s="49">
        <v>767</v>
      </c>
      <c r="H16" s="52">
        <f t="shared" si="2"/>
        <v>67.280701754385959</v>
      </c>
      <c r="I16" s="52">
        <f t="shared" si="3"/>
        <v>67.280701754385959</v>
      </c>
      <c r="J16" s="49"/>
      <c r="K16" s="49"/>
    </row>
    <row r="17" spans="1:11" ht="15" customHeight="1" x14ac:dyDescent="0.25">
      <c r="A17" s="20" t="s">
        <v>13</v>
      </c>
      <c r="B17" s="49">
        <v>470</v>
      </c>
      <c r="C17" s="49">
        <v>231</v>
      </c>
      <c r="D17" s="49">
        <v>941</v>
      </c>
      <c r="E17" s="50">
        <v>1990</v>
      </c>
      <c r="F17" s="51">
        <f>SUM(B17:D17)</f>
        <v>1642</v>
      </c>
      <c r="G17" s="50">
        <v>1642</v>
      </c>
      <c r="H17" s="52">
        <f t="shared" si="2"/>
        <v>82.51256281407035</v>
      </c>
      <c r="I17" s="52">
        <f t="shared" si="3"/>
        <v>82.51256281407035</v>
      </c>
      <c r="J17" s="49"/>
      <c r="K17" s="49"/>
    </row>
    <row r="18" spans="1:11" ht="15" customHeight="1" x14ac:dyDescent="0.25">
      <c r="A18" s="20" t="s">
        <v>14</v>
      </c>
      <c r="B18" s="49">
        <v>345</v>
      </c>
      <c r="C18" s="49">
        <v>346</v>
      </c>
      <c r="D18" s="50">
        <v>1011</v>
      </c>
      <c r="E18" s="50">
        <v>1993</v>
      </c>
      <c r="F18" s="51">
        <f>SUM(B18:D18)</f>
        <v>1702</v>
      </c>
      <c r="G18" s="50">
        <v>1702</v>
      </c>
      <c r="H18" s="52">
        <f t="shared" si="2"/>
        <v>85.398896136477674</v>
      </c>
      <c r="I18" s="52">
        <f t="shared" si="3"/>
        <v>85.398896136477674</v>
      </c>
      <c r="J18" s="49"/>
      <c r="K18" s="49"/>
    </row>
    <row r="19" spans="1:11" ht="15" customHeight="1" x14ac:dyDescent="0.25">
      <c r="A19" s="20" t="s">
        <v>15</v>
      </c>
      <c r="B19" s="49">
        <v>87</v>
      </c>
      <c r="C19" s="49">
        <v>54</v>
      </c>
      <c r="D19" s="49">
        <v>393</v>
      </c>
      <c r="E19" s="49">
        <v>594</v>
      </c>
      <c r="F19" s="51">
        <f>SUM(B19:D19)</f>
        <v>534</v>
      </c>
      <c r="G19" s="49">
        <v>534</v>
      </c>
      <c r="H19" s="52">
        <f t="shared" si="2"/>
        <v>89.898989898989896</v>
      </c>
      <c r="I19" s="52">
        <f t="shared" si="3"/>
        <v>89.898989898989896</v>
      </c>
      <c r="J19" s="28"/>
      <c r="K19" s="49"/>
    </row>
    <row r="20" spans="1:11" ht="15" customHeight="1" x14ac:dyDescent="0.25">
      <c r="A20" s="19"/>
      <c r="B20" s="48"/>
      <c r="C20" s="48"/>
      <c r="D20" s="48"/>
      <c r="E20" s="53"/>
      <c r="F20" s="46"/>
      <c r="G20" s="46"/>
      <c r="H20" s="47"/>
      <c r="I20" s="47"/>
      <c r="J20" s="49"/>
      <c r="K20" s="49"/>
    </row>
    <row r="21" spans="1:11" s="4" customFormat="1" ht="15" customHeight="1" x14ac:dyDescent="0.25">
      <c r="A21" s="18" t="s">
        <v>16</v>
      </c>
      <c r="B21" s="29">
        <f t="shared" ref="B21:G21" si="4">SUM(B22:B52)</f>
        <v>10437</v>
      </c>
      <c r="C21" s="29">
        <f t="shared" si="4"/>
        <v>7824</v>
      </c>
      <c r="D21" s="29">
        <f t="shared" si="4"/>
        <v>53268</v>
      </c>
      <c r="E21" s="29">
        <f t="shared" si="4"/>
        <v>81119</v>
      </c>
      <c r="F21" s="29">
        <f t="shared" si="4"/>
        <v>71529</v>
      </c>
      <c r="G21" s="29">
        <f t="shared" si="4"/>
        <v>71529</v>
      </c>
      <c r="H21" s="54">
        <f t="shared" si="2"/>
        <v>88.177862153133049</v>
      </c>
      <c r="I21" s="54">
        <f t="shared" si="3"/>
        <v>88.177862153133049</v>
      </c>
      <c r="J21" s="63"/>
      <c r="K21" s="63"/>
    </row>
    <row r="22" spans="1:11" ht="15" customHeight="1" x14ac:dyDescent="0.25">
      <c r="A22" s="21" t="s">
        <v>17</v>
      </c>
      <c r="B22" s="49">
        <v>155</v>
      </c>
      <c r="C22" s="49">
        <v>155</v>
      </c>
      <c r="D22" s="49">
        <v>840</v>
      </c>
      <c r="E22" s="50">
        <v>1150</v>
      </c>
      <c r="F22" s="51">
        <f t="shared" ref="F22:F52" si="5">SUM(B22:D22)</f>
        <v>1150</v>
      </c>
      <c r="G22" s="50">
        <v>1150</v>
      </c>
      <c r="H22" s="52">
        <f t="shared" si="2"/>
        <v>100</v>
      </c>
      <c r="I22" s="52">
        <f t="shared" si="3"/>
        <v>100</v>
      </c>
      <c r="J22" s="49"/>
      <c r="K22" s="49"/>
    </row>
    <row r="23" spans="1:11" ht="15" customHeight="1" x14ac:dyDescent="0.25">
      <c r="A23" s="21" t="s">
        <v>18</v>
      </c>
      <c r="B23" s="49">
        <v>65</v>
      </c>
      <c r="C23" s="49">
        <v>63</v>
      </c>
      <c r="D23" s="50">
        <v>1837</v>
      </c>
      <c r="E23" s="50">
        <v>2170</v>
      </c>
      <c r="F23" s="51">
        <f t="shared" si="5"/>
        <v>1965</v>
      </c>
      <c r="G23" s="50">
        <v>1965</v>
      </c>
      <c r="H23" s="52">
        <f t="shared" si="2"/>
        <v>90.552995391705068</v>
      </c>
      <c r="I23" s="52">
        <f t="shared" si="3"/>
        <v>90.552995391705068</v>
      </c>
      <c r="J23" s="49"/>
      <c r="K23" s="49"/>
    </row>
    <row r="24" spans="1:11" ht="15" customHeight="1" x14ac:dyDescent="0.25">
      <c r="A24" s="21" t="s">
        <v>19</v>
      </c>
      <c r="B24" s="49">
        <v>112</v>
      </c>
      <c r="C24" s="49">
        <v>134</v>
      </c>
      <c r="D24" s="49">
        <v>434</v>
      </c>
      <c r="E24" s="49">
        <v>670</v>
      </c>
      <c r="F24" s="51">
        <f t="shared" si="5"/>
        <v>680</v>
      </c>
      <c r="G24" s="49">
        <v>680</v>
      </c>
      <c r="H24" s="52">
        <f t="shared" si="2"/>
        <v>101.49253731343283</v>
      </c>
      <c r="I24" s="52">
        <f t="shared" si="3"/>
        <v>101.49253731343283</v>
      </c>
      <c r="J24" s="49"/>
      <c r="K24" s="49"/>
    </row>
    <row r="25" spans="1:11" ht="15" customHeight="1" x14ac:dyDescent="0.25">
      <c r="A25" s="21" t="s">
        <v>20</v>
      </c>
      <c r="B25" s="49">
        <v>133</v>
      </c>
      <c r="C25" s="49">
        <v>127</v>
      </c>
      <c r="D25" s="49">
        <v>125</v>
      </c>
      <c r="E25" s="49">
        <v>372</v>
      </c>
      <c r="F25" s="51">
        <f t="shared" si="5"/>
        <v>385</v>
      </c>
      <c r="G25" s="49">
        <v>385</v>
      </c>
      <c r="H25" s="52">
        <f t="shared" si="2"/>
        <v>103.49462365591398</v>
      </c>
      <c r="I25" s="52">
        <f t="shared" si="3"/>
        <v>103.49462365591398</v>
      </c>
      <c r="J25" s="49"/>
      <c r="K25" s="49"/>
    </row>
    <row r="26" spans="1:11" ht="15" customHeight="1" x14ac:dyDescent="0.25">
      <c r="A26" s="21" t="s">
        <v>21</v>
      </c>
      <c r="B26" s="49">
        <v>191</v>
      </c>
      <c r="C26" s="49">
        <v>190</v>
      </c>
      <c r="D26" s="49">
        <v>707</v>
      </c>
      <c r="E26" s="50">
        <v>1139</v>
      </c>
      <c r="F26" s="51">
        <f t="shared" si="5"/>
        <v>1088</v>
      </c>
      <c r="G26" s="50">
        <v>1088</v>
      </c>
      <c r="H26" s="52">
        <f t="shared" si="2"/>
        <v>95.522388059701498</v>
      </c>
      <c r="I26" s="52">
        <f t="shared" si="3"/>
        <v>95.522388059701498</v>
      </c>
      <c r="J26" s="49"/>
      <c r="K26" s="49"/>
    </row>
    <row r="27" spans="1:11" ht="15" customHeight="1" x14ac:dyDescent="0.25">
      <c r="A27" s="21" t="s">
        <v>22</v>
      </c>
      <c r="B27" s="49">
        <v>36</v>
      </c>
      <c r="C27" s="49">
        <v>37</v>
      </c>
      <c r="D27" s="49">
        <v>332</v>
      </c>
      <c r="E27" s="49">
        <v>402</v>
      </c>
      <c r="F27" s="51">
        <f t="shared" si="5"/>
        <v>405</v>
      </c>
      <c r="G27" s="49">
        <v>405</v>
      </c>
      <c r="H27" s="52">
        <f t="shared" si="2"/>
        <v>100.74626865671642</v>
      </c>
      <c r="I27" s="52">
        <f t="shared" si="3"/>
        <v>100.74626865671642</v>
      </c>
      <c r="J27" s="49"/>
      <c r="K27" s="49"/>
    </row>
    <row r="28" spans="1:11" ht="15" customHeight="1" x14ac:dyDescent="0.25">
      <c r="A28" s="21" t="s">
        <v>23</v>
      </c>
      <c r="B28" s="49">
        <v>925</v>
      </c>
      <c r="C28" s="49">
        <v>595</v>
      </c>
      <c r="D28" s="50">
        <v>5579</v>
      </c>
      <c r="E28" s="50">
        <v>7577</v>
      </c>
      <c r="F28" s="51">
        <f t="shared" si="5"/>
        <v>7099</v>
      </c>
      <c r="G28" s="50">
        <v>7099</v>
      </c>
      <c r="H28" s="52">
        <f t="shared" si="2"/>
        <v>93.691434604724819</v>
      </c>
      <c r="I28" s="52">
        <f t="shared" si="3"/>
        <v>93.691434604724819</v>
      </c>
      <c r="J28" s="49"/>
      <c r="K28" s="49"/>
    </row>
    <row r="29" spans="1:11" ht="15" customHeight="1" x14ac:dyDescent="0.25">
      <c r="A29" s="21" t="s">
        <v>24</v>
      </c>
      <c r="B29" s="49">
        <v>249</v>
      </c>
      <c r="C29" s="49">
        <v>228</v>
      </c>
      <c r="D29" s="49">
        <v>754</v>
      </c>
      <c r="E29" s="50">
        <v>1036</v>
      </c>
      <c r="F29" s="51">
        <f t="shared" si="5"/>
        <v>1231</v>
      </c>
      <c r="G29" s="50">
        <v>1231</v>
      </c>
      <c r="H29" s="52">
        <f t="shared" si="2"/>
        <v>118.82239382239382</v>
      </c>
      <c r="I29" s="52">
        <f t="shared" si="3"/>
        <v>118.82239382239382</v>
      </c>
      <c r="J29" s="49"/>
      <c r="K29" s="49"/>
    </row>
    <row r="30" spans="1:11" ht="15" customHeight="1" x14ac:dyDescent="0.25">
      <c r="A30" s="21" t="s">
        <v>25</v>
      </c>
      <c r="B30" s="49">
        <v>88</v>
      </c>
      <c r="C30" s="49">
        <v>90</v>
      </c>
      <c r="D30" s="50">
        <v>1070</v>
      </c>
      <c r="E30" s="50">
        <v>1270</v>
      </c>
      <c r="F30" s="51">
        <f t="shared" si="5"/>
        <v>1248</v>
      </c>
      <c r="G30" s="50">
        <v>1248</v>
      </c>
      <c r="H30" s="52">
        <f t="shared" si="2"/>
        <v>98.267716535433067</v>
      </c>
      <c r="I30" s="52">
        <f t="shared" si="3"/>
        <v>98.267716535433067</v>
      </c>
      <c r="J30" s="49"/>
      <c r="K30" s="49"/>
    </row>
    <row r="31" spans="1:11" ht="15" customHeight="1" x14ac:dyDescent="0.25">
      <c r="A31" s="21" t="s">
        <v>26</v>
      </c>
      <c r="B31" s="49">
        <v>387</v>
      </c>
      <c r="C31" s="49">
        <v>390</v>
      </c>
      <c r="D31" s="50">
        <v>1900</v>
      </c>
      <c r="E31" s="50">
        <v>2700</v>
      </c>
      <c r="F31" s="51">
        <f t="shared" si="5"/>
        <v>2677</v>
      </c>
      <c r="G31" s="50">
        <v>2677</v>
      </c>
      <c r="H31" s="52">
        <f t="shared" si="2"/>
        <v>99.148148148148152</v>
      </c>
      <c r="I31" s="52">
        <f t="shared" si="3"/>
        <v>99.148148148148152</v>
      </c>
      <c r="J31" s="49"/>
      <c r="K31" s="49"/>
    </row>
    <row r="32" spans="1:11" ht="15" customHeight="1" x14ac:dyDescent="0.25">
      <c r="A32" s="21" t="s">
        <v>27</v>
      </c>
      <c r="B32" s="49">
        <v>987</v>
      </c>
      <c r="C32" s="49">
        <v>453</v>
      </c>
      <c r="D32" s="50">
        <v>5366</v>
      </c>
      <c r="E32" s="50">
        <v>7427</v>
      </c>
      <c r="F32" s="51">
        <f t="shared" si="5"/>
        <v>6806</v>
      </c>
      <c r="G32" s="50">
        <v>6806</v>
      </c>
      <c r="H32" s="52">
        <f t="shared" si="2"/>
        <v>91.638615861047526</v>
      </c>
      <c r="I32" s="52">
        <f t="shared" si="3"/>
        <v>91.638615861047526</v>
      </c>
      <c r="J32" s="49"/>
      <c r="K32" s="49"/>
    </row>
    <row r="33" spans="1:11" ht="15" customHeight="1" x14ac:dyDescent="0.25">
      <c r="A33" s="21" t="s">
        <v>28</v>
      </c>
      <c r="B33" s="49">
        <v>238</v>
      </c>
      <c r="C33" s="49">
        <v>216</v>
      </c>
      <c r="D33" s="50">
        <v>1858</v>
      </c>
      <c r="E33" s="50">
        <v>4830</v>
      </c>
      <c r="F33" s="51">
        <f t="shared" si="5"/>
        <v>2312</v>
      </c>
      <c r="G33" s="50">
        <v>2312</v>
      </c>
      <c r="H33" s="52">
        <f t="shared" si="2"/>
        <v>47.867494824016561</v>
      </c>
      <c r="I33" s="52">
        <f t="shared" si="3"/>
        <v>47.867494824016561</v>
      </c>
      <c r="J33" s="49"/>
      <c r="K33" s="49"/>
    </row>
    <row r="34" spans="1:11" ht="15" customHeight="1" x14ac:dyDescent="0.25">
      <c r="A34" s="21" t="s">
        <v>29</v>
      </c>
      <c r="B34" s="49">
        <v>929</v>
      </c>
      <c r="C34" s="49">
        <v>220</v>
      </c>
      <c r="D34" s="49">
        <v>686</v>
      </c>
      <c r="E34" s="50">
        <v>2433</v>
      </c>
      <c r="F34" s="51">
        <f t="shared" si="5"/>
        <v>1835</v>
      </c>
      <c r="G34" s="50">
        <v>1835</v>
      </c>
      <c r="H34" s="52">
        <f t="shared" si="2"/>
        <v>75.421290587751741</v>
      </c>
      <c r="I34" s="52">
        <f t="shared" si="3"/>
        <v>75.421290587751741</v>
      </c>
      <c r="J34" s="49"/>
      <c r="K34" s="49"/>
    </row>
    <row r="35" spans="1:11" ht="15" customHeight="1" x14ac:dyDescent="0.25">
      <c r="A35" s="21" t="s">
        <v>30</v>
      </c>
      <c r="B35" s="49">
        <v>421</v>
      </c>
      <c r="C35" s="49">
        <v>135</v>
      </c>
      <c r="D35" s="50">
        <v>1635</v>
      </c>
      <c r="E35" s="50">
        <v>2540</v>
      </c>
      <c r="F35" s="51">
        <f t="shared" si="5"/>
        <v>2191</v>
      </c>
      <c r="G35" s="50">
        <v>2191</v>
      </c>
      <c r="H35" s="52">
        <f t="shared" si="2"/>
        <v>86.259842519685037</v>
      </c>
      <c r="I35" s="52">
        <f t="shared" si="3"/>
        <v>86.259842519685037</v>
      </c>
      <c r="J35" s="49"/>
      <c r="K35" s="49"/>
    </row>
    <row r="36" spans="1:11" ht="15" customHeight="1" x14ac:dyDescent="0.25">
      <c r="A36" s="21" t="s">
        <v>31</v>
      </c>
      <c r="B36" s="49">
        <v>150</v>
      </c>
      <c r="C36" s="49">
        <v>135</v>
      </c>
      <c r="D36" s="50">
        <v>3979</v>
      </c>
      <c r="E36" s="50">
        <v>6381</v>
      </c>
      <c r="F36" s="51">
        <f t="shared" si="5"/>
        <v>4264</v>
      </c>
      <c r="G36" s="50">
        <v>4264</v>
      </c>
      <c r="H36" s="52">
        <f t="shared" si="2"/>
        <v>66.823381915060338</v>
      </c>
      <c r="I36" s="52">
        <f t="shared" si="3"/>
        <v>66.823381915060338</v>
      </c>
      <c r="J36" s="49"/>
      <c r="K36" s="49"/>
    </row>
    <row r="37" spans="1:11" ht="15" customHeight="1" x14ac:dyDescent="0.25">
      <c r="A37" s="21" t="s">
        <v>32</v>
      </c>
      <c r="B37" s="49">
        <v>83</v>
      </c>
      <c r="C37" s="49">
        <v>101</v>
      </c>
      <c r="D37" s="49">
        <v>781</v>
      </c>
      <c r="E37" s="49">
        <v>388</v>
      </c>
      <c r="F37" s="51">
        <f t="shared" si="5"/>
        <v>965</v>
      </c>
      <c r="G37" s="49">
        <v>965</v>
      </c>
      <c r="H37" s="52">
        <f t="shared" si="2"/>
        <v>248.71134020618555</v>
      </c>
      <c r="I37" s="52">
        <f t="shared" si="3"/>
        <v>248.71134020618555</v>
      </c>
      <c r="J37" s="49"/>
      <c r="K37" s="49"/>
    </row>
    <row r="38" spans="1:11" ht="15" customHeight="1" x14ac:dyDescent="0.25">
      <c r="A38" s="21" t="s">
        <v>33</v>
      </c>
      <c r="B38" s="49">
        <v>229</v>
      </c>
      <c r="C38" s="49">
        <v>209</v>
      </c>
      <c r="D38" s="50">
        <v>1727</v>
      </c>
      <c r="E38" s="50">
        <v>2111</v>
      </c>
      <c r="F38" s="51">
        <f t="shared" si="5"/>
        <v>2165</v>
      </c>
      <c r="G38" s="50">
        <v>2165</v>
      </c>
      <c r="H38" s="52">
        <f t="shared" si="2"/>
        <v>102.55802936996685</v>
      </c>
      <c r="I38" s="52">
        <f t="shared" si="3"/>
        <v>102.55802936996685</v>
      </c>
      <c r="J38" s="49"/>
      <c r="K38" s="49"/>
    </row>
    <row r="39" spans="1:11" ht="15" customHeight="1" x14ac:dyDescent="0.25">
      <c r="A39" s="21" t="s">
        <v>34</v>
      </c>
      <c r="B39" s="49">
        <v>195</v>
      </c>
      <c r="C39" s="49">
        <v>93</v>
      </c>
      <c r="D39" s="49">
        <v>400</v>
      </c>
      <c r="E39" s="50">
        <v>1354</v>
      </c>
      <c r="F39" s="51">
        <f t="shared" si="5"/>
        <v>688</v>
      </c>
      <c r="G39" s="49">
        <v>688</v>
      </c>
      <c r="H39" s="52">
        <f t="shared" si="2"/>
        <v>50.812407680945348</v>
      </c>
      <c r="I39" s="52">
        <f t="shared" si="3"/>
        <v>50.812407680945348</v>
      </c>
      <c r="J39" s="49"/>
      <c r="K39" s="49"/>
    </row>
    <row r="40" spans="1:11" ht="15" customHeight="1" x14ac:dyDescent="0.25">
      <c r="A40" s="21" t="s">
        <v>35</v>
      </c>
      <c r="B40" s="49">
        <v>293</v>
      </c>
      <c r="C40" s="49">
        <v>185</v>
      </c>
      <c r="D40" s="49">
        <v>791</v>
      </c>
      <c r="E40" s="50">
        <v>1092</v>
      </c>
      <c r="F40" s="51">
        <f t="shared" si="5"/>
        <v>1269</v>
      </c>
      <c r="G40" s="50">
        <v>1269</v>
      </c>
      <c r="H40" s="52">
        <f t="shared" si="2"/>
        <v>116.20879120879121</v>
      </c>
      <c r="I40" s="52">
        <f t="shared" si="3"/>
        <v>116.20879120879121</v>
      </c>
      <c r="J40" s="49"/>
      <c r="K40" s="49"/>
    </row>
    <row r="41" spans="1:11" ht="15" customHeight="1" x14ac:dyDescent="0.25">
      <c r="A41" s="21" t="s">
        <v>36</v>
      </c>
      <c r="B41" s="49">
        <v>729</v>
      </c>
      <c r="C41" s="50">
        <v>1204</v>
      </c>
      <c r="D41" s="50">
        <v>2537</v>
      </c>
      <c r="E41" s="50">
        <v>6904</v>
      </c>
      <c r="F41" s="51">
        <f t="shared" si="5"/>
        <v>4470</v>
      </c>
      <c r="G41" s="50">
        <v>4470</v>
      </c>
      <c r="H41" s="52">
        <f t="shared" si="2"/>
        <v>64.74507531865585</v>
      </c>
      <c r="I41" s="52">
        <f t="shared" si="3"/>
        <v>64.74507531865585</v>
      </c>
      <c r="J41" s="49"/>
      <c r="K41" s="49"/>
    </row>
    <row r="42" spans="1:11" ht="15" customHeight="1" x14ac:dyDescent="0.25">
      <c r="A42" s="21" t="s">
        <v>37</v>
      </c>
      <c r="B42" s="49">
        <v>210</v>
      </c>
      <c r="C42" s="49">
        <v>115</v>
      </c>
      <c r="D42" s="49">
        <v>101</v>
      </c>
      <c r="E42" s="49">
        <v>520</v>
      </c>
      <c r="F42" s="51">
        <f t="shared" si="5"/>
        <v>426</v>
      </c>
      <c r="G42" s="49">
        <v>426</v>
      </c>
      <c r="H42" s="52">
        <f t="shared" si="2"/>
        <v>81.92307692307692</v>
      </c>
      <c r="I42" s="52">
        <f t="shared" si="3"/>
        <v>81.92307692307692</v>
      </c>
      <c r="J42" s="49"/>
      <c r="K42" s="49"/>
    </row>
    <row r="43" spans="1:11" ht="15" customHeight="1" x14ac:dyDescent="0.25">
      <c r="A43" s="21" t="s">
        <v>38</v>
      </c>
      <c r="B43" s="49">
        <v>193</v>
      </c>
      <c r="C43" s="49">
        <v>206</v>
      </c>
      <c r="D43" s="50">
        <v>2786</v>
      </c>
      <c r="E43" s="50">
        <v>3235</v>
      </c>
      <c r="F43" s="51">
        <f t="shared" si="5"/>
        <v>3185</v>
      </c>
      <c r="G43" s="50">
        <v>3185</v>
      </c>
      <c r="H43" s="52">
        <f t="shared" si="2"/>
        <v>98.454404945904173</v>
      </c>
      <c r="I43" s="52">
        <f t="shared" si="3"/>
        <v>98.454404945904173</v>
      </c>
      <c r="J43" s="49"/>
      <c r="K43" s="49"/>
    </row>
    <row r="44" spans="1:11" ht="15" customHeight="1" x14ac:dyDescent="0.25">
      <c r="A44" s="21" t="s">
        <v>39</v>
      </c>
      <c r="B44" s="49">
        <v>260</v>
      </c>
      <c r="C44" s="49">
        <v>355</v>
      </c>
      <c r="D44" s="50">
        <v>2503</v>
      </c>
      <c r="E44" s="50">
        <v>3104</v>
      </c>
      <c r="F44" s="51">
        <f t="shared" si="5"/>
        <v>3118</v>
      </c>
      <c r="G44" s="50">
        <v>3118</v>
      </c>
      <c r="H44" s="52">
        <f t="shared" si="2"/>
        <v>100.45103092783505</v>
      </c>
      <c r="I44" s="52">
        <f t="shared" si="3"/>
        <v>100.45103092783505</v>
      </c>
      <c r="J44" s="49"/>
      <c r="K44" s="49"/>
    </row>
    <row r="45" spans="1:11" ht="15" customHeight="1" x14ac:dyDescent="0.25">
      <c r="A45" s="21" t="s">
        <v>40</v>
      </c>
      <c r="B45" s="49">
        <v>358</v>
      </c>
      <c r="C45" s="49">
        <v>396</v>
      </c>
      <c r="D45" s="50">
        <v>4497</v>
      </c>
      <c r="E45" s="50">
        <v>4586</v>
      </c>
      <c r="F45" s="51">
        <f t="shared" si="5"/>
        <v>5251</v>
      </c>
      <c r="G45" s="50">
        <v>5251</v>
      </c>
      <c r="H45" s="52">
        <f t="shared" si="2"/>
        <v>114.50065416484954</v>
      </c>
      <c r="I45" s="52">
        <f t="shared" si="3"/>
        <v>114.50065416484954</v>
      </c>
      <c r="J45" s="49"/>
      <c r="K45" s="49"/>
    </row>
    <row r="46" spans="1:11" ht="15" customHeight="1" x14ac:dyDescent="0.25">
      <c r="A46" s="21" t="s">
        <v>41</v>
      </c>
      <c r="B46" s="49">
        <v>263</v>
      </c>
      <c r="C46" s="49">
        <v>271</v>
      </c>
      <c r="D46" s="50">
        <v>1751</v>
      </c>
      <c r="E46" s="50">
        <v>2503</v>
      </c>
      <c r="F46" s="51">
        <f t="shared" si="5"/>
        <v>2285</v>
      </c>
      <c r="G46" s="50">
        <v>2285</v>
      </c>
      <c r="H46" s="52">
        <f t="shared" si="2"/>
        <v>91.290451458250104</v>
      </c>
      <c r="I46" s="52">
        <f t="shared" si="3"/>
        <v>91.290451458250104</v>
      </c>
      <c r="J46" s="49"/>
      <c r="K46" s="49"/>
    </row>
    <row r="47" spans="1:11" ht="15" customHeight="1" x14ac:dyDescent="0.25">
      <c r="A47" s="21" t="s">
        <v>42</v>
      </c>
      <c r="B47" s="49">
        <v>25</v>
      </c>
      <c r="C47" s="49">
        <v>38</v>
      </c>
      <c r="D47" s="50">
        <v>1132</v>
      </c>
      <c r="E47" s="50">
        <v>1170</v>
      </c>
      <c r="F47" s="51">
        <f t="shared" si="5"/>
        <v>1195</v>
      </c>
      <c r="G47" s="50">
        <v>1195</v>
      </c>
      <c r="H47" s="52">
        <f t="shared" si="2"/>
        <v>102.13675213675214</v>
      </c>
      <c r="I47" s="52">
        <f t="shared" si="3"/>
        <v>102.13675213675214</v>
      </c>
      <c r="J47" s="49"/>
      <c r="K47" s="49"/>
    </row>
    <row r="48" spans="1:11" ht="15" customHeight="1" x14ac:dyDescent="0.25">
      <c r="A48" s="21" t="s">
        <v>43</v>
      </c>
      <c r="B48" s="49">
        <v>883</v>
      </c>
      <c r="C48" s="49">
        <v>750</v>
      </c>
      <c r="D48" s="50">
        <v>3351</v>
      </c>
      <c r="E48" s="50">
        <v>4850</v>
      </c>
      <c r="F48" s="51">
        <f t="shared" si="5"/>
        <v>4984</v>
      </c>
      <c r="G48" s="50">
        <v>4984</v>
      </c>
      <c r="H48" s="52">
        <f t="shared" si="2"/>
        <v>102.76288659793815</v>
      </c>
      <c r="I48" s="52">
        <f t="shared" si="3"/>
        <v>102.76288659793815</v>
      </c>
      <c r="J48" s="49"/>
      <c r="K48" s="49"/>
    </row>
    <row r="49" spans="1:11" ht="15" customHeight="1" x14ac:dyDescent="0.25">
      <c r="A49" s="21" t="s">
        <v>44</v>
      </c>
      <c r="B49" s="49">
        <v>63</v>
      </c>
      <c r="C49" s="49">
        <v>31</v>
      </c>
      <c r="D49" s="49">
        <v>672</v>
      </c>
      <c r="E49" s="49">
        <v>776</v>
      </c>
      <c r="F49" s="51">
        <f t="shared" si="5"/>
        <v>766</v>
      </c>
      <c r="G49" s="49">
        <v>766</v>
      </c>
      <c r="H49" s="52">
        <f t="shared" si="2"/>
        <v>98.711340206185568</v>
      </c>
      <c r="I49" s="52">
        <f t="shared" si="3"/>
        <v>98.711340206185568</v>
      </c>
      <c r="J49" s="49"/>
      <c r="K49" s="49"/>
    </row>
    <row r="50" spans="1:11" ht="15" customHeight="1" x14ac:dyDescent="0.25">
      <c r="A50" s="21" t="s">
        <v>45</v>
      </c>
      <c r="B50" s="50">
        <v>1140</v>
      </c>
      <c r="C50" s="49">
        <v>284</v>
      </c>
      <c r="D50" s="50">
        <v>2052</v>
      </c>
      <c r="E50" s="50">
        <v>4309</v>
      </c>
      <c r="F50" s="51">
        <f t="shared" si="5"/>
        <v>3476</v>
      </c>
      <c r="G50" s="50">
        <v>3476</v>
      </c>
      <c r="H50" s="52">
        <f t="shared" si="2"/>
        <v>80.668368530981667</v>
      </c>
      <c r="I50" s="52">
        <f t="shared" si="3"/>
        <v>80.668368530981667</v>
      </c>
      <c r="J50" s="49"/>
      <c r="K50" s="49"/>
    </row>
    <row r="51" spans="1:11" ht="15" customHeight="1" x14ac:dyDescent="0.25">
      <c r="A51" s="21" t="s">
        <v>46</v>
      </c>
      <c r="B51" s="49">
        <v>120</v>
      </c>
      <c r="C51" s="49">
        <v>82</v>
      </c>
      <c r="D51" s="49">
        <v>265</v>
      </c>
      <c r="E51" s="49">
        <v>407</v>
      </c>
      <c r="F51" s="51">
        <f t="shared" si="5"/>
        <v>467</v>
      </c>
      <c r="G51" s="49">
        <v>467</v>
      </c>
      <c r="H51" s="52">
        <f t="shared" si="2"/>
        <v>114.74201474201475</v>
      </c>
      <c r="I51" s="52">
        <f t="shared" si="3"/>
        <v>114.74201474201475</v>
      </c>
      <c r="J51" s="49"/>
      <c r="K51" s="49"/>
    </row>
    <row r="52" spans="1:11" s="5" customFormat="1" ht="15" customHeight="1" x14ac:dyDescent="0.25">
      <c r="A52" s="21" t="s">
        <v>47</v>
      </c>
      <c r="B52" s="49">
        <v>327</v>
      </c>
      <c r="C52" s="49">
        <v>336</v>
      </c>
      <c r="D52" s="49">
        <v>820</v>
      </c>
      <c r="E52" s="50">
        <v>1713</v>
      </c>
      <c r="F52" s="51">
        <f t="shared" si="5"/>
        <v>1483</v>
      </c>
      <c r="G52" s="50">
        <v>1483</v>
      </c>
      <c r="H52" s="52">
        <f t="shared" si="2"/>
        <v>86.573263280793924</v>
      </c>
      <c r="I52" s="52">
        <f t="shared" si="3"/>
        <v>86.573263280793924</v>
      </c>
      <c r="J52" s="64"/>
      <c r="K52" s="64"/>
    </row>
    <row r="53" spans="1:11" s="5" customFormat="1" ht="15" customHeight="1" x14ac:dyDescent="0.25">
      <c r="A53" s="22"/>
      <c r="B53" s="55"/>
      <c r="C53" s="55"/>
      <c r="D53" s="55"/>
      <c r="E53" s="56"/>
      <c r="F53" s="57"/>
      <c r="G53" s="58"/>
      <c r="H53" s="47"/>
      <c r="I53" s="47"/>
      <c r="J53" s="64"/>
      <c r="K53" s="64"/>
    </row>
    <row r="54" spans="1:11" s="5" customFormat="1" ht="15" customHeight="1" x14ac:dyDescent="0.25">
      <c r="A54" s="23" t="s">
        <v>48</v>
      </c>
      <c r="B54" s="29">
        <f t="shared" ref="B54:G54" si="6">SUM(B55:B68)</f>
        <v>25</v>
      </c>
      <c r="C54" s="29">
        <f t="shared" si="6"/>
        <v>5</v>
      </c>
      <c r="D54" s="29">
        <f t="shared" si="6"/>
        <v>0</v>
      </c>
      <c r="E54" s="29">
        <f t="shared" si="6"/>
        <v>0</v>
      </c>
      <c r="F54" s="29">
        <f t="shared" si="6"/>
        <v>30</v>
      </c>
      <c r="G54" s="29">
        <f t="shared" si="6"/>
        <v>30</v>
      </c>
      <c r="H54" s="54">
        <f>IF(E54="",0,F54*100/E54)</f>
        <v>0</v>
      </c>
      <c r="I54" s="54">
        <f>IF(E54="",0,G54*100/E54)</f>
        <v>0</v>
      </c>
      <c r="J54" s="64"/>
      <c r="K54" s="64"/>
    </row>
    <row r="55" spans="1:11" s="6" customFormat="1" ht="15" customHeight="1" x14ac:dyDescent="0.25">
      <c r="A55" s="24" t="s">
        <v>49</v>
      </c>
      <c r="B55" s="49">
        <v>0</v>
      </c>
      <c r="C55" s="49">
        <v>0</v>
      </c>
      <c r="D55" s="49">
        <v>0</v>
      </c>
      <c r="E55" s="49"/>
      <c r="F55" s="48">
        <f t="shared" ref="F55:F65" si="7">SUM(B55:D55)</f>
        <v>0</v>
      </c>
      <c r="G55" s="49">
        <v>0</v>
      </c>
      <c r="H55" s="59">
        <f t="shared" ref="H55:H68" si="8">IF(E55="",0,F55*100/E55)</f>
        <v>0</v>
      </c>
      <c r="I55" s="59">
        <f t="shared" ref="I55:I68" si="9">IF(E55="",0,G55*100/E55)</f>
        <v>0</v>
      </c>
      <c r="J55" s="30"/>
      <c r="K55" s="30"/>
    </row>
    <row r="56" spans="1:11" s="6" customFormat="1" ht="15" customHeight="1" x14ac:dyDescent="0.25">
      <c r="A56" s="24" t="s">
        <v>50</v>
      </c>
      <c r="B56" s="49">
        <v>0</v>
      </c>
      <c r="C56" s="49">
        <v>0</v>
      </c>
      <c r="D56" s="49">
        <v>0</v>
      </c>
      <c r="E56" s="49"/>
      <c r="F56" s="51">
        <f t="shared" si="7"/>
        <v>0</v>
      </c>
      <c r="G56" s="49">
        <v>0</v>
      </c>
      <c r="H56" s="59">
        <f t="shared" si="8"/>
        <v>0</v>
      </c>
      <c r="I56" s="59">
        <f t="shared" si="9"/>
        <v>0</v>
      </c>
      <c r="J56" s="30"/>
      <c r="K56" s="30"/>
    </row>
    <row r="57" spans="1:11" s="6" customFormat="1" ht="15" customHeight="1" x14ac:dyDescent="0.25">
      <c r="A57" s="24" t="s">
        <v>51</v>
      </c>
      <c r="B57" s="49">
        <v>0</v>
      </c>
      <c r="C57" s="49">
        <v>0</v>
      </c>
      <c r="D57" s="49">
        <v>0</v>
      </c>
      <c r="E57" s="49"/>
      <c r="F57" s="51">
        <f t="shared" si="7"/>
        <v>0</v>
      </c>
      <c r="G57" s="49">
        <v>0</v>
      </c>
      <c r="H57" s="59">
        <f t="shared" si="8"/>
        <v>0</v>
      </c>
      <c r="I57" s="59">
        <f t="shared" si="9"/>
        <v>0</v>
      </c>
      <c r="J57" s="30"/>
      <c r="K57" s="30"/>
    </row>
    <row r="58" spans="1:11" s="6" customFormat="1" ht="15" customHeight="1" x14ac:dyDescent="0.25">
      <c r="A58" s="24" t="s">
        <v>52</v>
      </c>
      <c r="B58" s="49">
        <v>0</v>
      </c>
      <c r="C58" s="49">
        <v>0</v>
      </c>
      <c r="D58" s="49">
        <v>0</v>
      </c>
      <c r="E58" s="49"/>
      <c r="F58" s="51">
        <f t="shared" si="7"/>
        <v>0</v>
      </c>
      <c r="G58" s="49">
        <v>0</v>
      </c>
      <c r="H58" s="59">
        <f t="shared" si="8"/>
        <v>0</v>
      </c>
      <c r="I58" s="59">
        <f t="shared" si="9"/>
        <v>0</v>
      </c>
      <c r="J58" s="30"/>
      <c r="K58" s="30"/>
    </row>
    <row r="59" spans="1:11" s="6" customFormat="1" ht="15" customHeight="1" x14ac:dyDescent="0.25">
      <c r="A59" s="24" t="s">
        <v>53</v>
      </c>
      <c r="B59" s="49">
        <v>0</v>
      </c>
      <c r="C59" s="49">
        <v>0</v>
      </c>
      <c r="D59" s="49">
        <v>0</v>
      </c>
      <c r="E59" s="49"/>
      <c r="F59" s="51">
        <f t="shared" si="7"/>
        <v>0</v>
      </c>
      <c r="G59" s="49">
        <v>0</v>
      </c>
      <c r="H59" s="59">
        <f t="shared" si="8"/>
        <v>0</v>
      </c>
      <c r="I59" s="59">
        <f t="shared" si="9"/>
        <v>0</v>
      </c>
      <c r="J59" s="29"/>
      <c r="K59" s="30"/>
    </row>
    <row r="60" spans="1:11" s="6" customFormat="1" ht="15" customHeight="1" x14ac:dyDescent="0.25">
      <c r="A60" s="24" t="s">
        <v>54</v>
      </c>
      <c r="B60" s="49">
        <v>0</v>
      </c>
      <c r="C60" s="49">
        <v>0</v>
      </c>
      <c r="D60" s="49">
        <v>0</v>
      </c>
      <c r="E60" s="49"/>
      <c r="F60" s="51">
        <f t="shared" si="7"/>
        <v>0</v>
      </c>
      <c r="G60" s="49">
        <v>0</v>
      </c>
      <c r="H60" s="59">
        <f t="shared" si="8"/>
        <v>0</v>
      </c>
      <c r="I60" s="59">
        <f t="shared" si="9"/>
        <v>0</v>
      </c>
      <c r="J60" s="30"/>
      <c r="K60" s="30"/>
    </row>
    <row r="61" spans="1:11" s="6" customFormat="1" ht="15" customHeight="1" x14ac:dyDescent="0.25">
      <c r="A61" s="24" t="s">
        <v>65</v>
      </c>
      <c r="B61" s="49">
        <v>0</v>
      </c>
      <c r="C61" s="49">
        <v>0</v>
      </c>
      <c r="D61" s="49">
        <v>0</v>
      </c>
      <c r="E61" s="49"/>
      <c r="F61" s="51">
        <f t="shared" si="7"/>
        <v>0</v>
      </c>
      <c r="G61" s="49">
        <v>0</v>
      </c>
      <c r="H61" s="59">
        <f t="shared" si="8"/>
        <v>0</v>
      </c>
      <c r="I61" s="59">
        <f t="shared" si="9"/>
        <v>0</v>
      </c>
      <c r="J61" s="30"/>
      <c r="K61" s="30"/>
    </row>
    <row r="62" spans="1:11" s="6" customFormat="1" ht="15" customHeight="1" x14ac:dyDescent="0.25">
      <c r="A62" s="25" t="s">
        <v>55</v>
      </c>
      <c r="B62" s="49">
        <v>0</v>
      </c>
      <c r="C62" s="49">
        <v>0</v>
      </c>
      <c r="D62" s="49">
        <v>0</v>
      </c>
      <c r="E62" s="49"/>
      <c r="F62" s="51">
        <f t="shared" si="7"/>
        <v>0</v>
      </c>
      <c r="G62" s="49">
        <v>0</v>
      </c>
      <c r="H62" s="59">
        <f t="shared" si="8"/>
        <v>0</v>
      </c>
      <c r="I62" s="59">
        <f t="shared" si="9"/>
        <v>0</v>
      </c>
      <c r="J62" s="30"/>
      <c r="K62" s="30"/>
    </row>
    <row r="63" spans="1:11" s="6" customFormat="1" ht="15" customHeight="1" x14ac:dyDescent="0.25">
      <c r="A63" s="25" t="s">
        <v>56</v>
      </c>
      <c r="B63" s="49">
        <v>0</v>
      </c>
      <c r="C63" s="49">
        <v>0</v>
      </c>
      <c r="D63" s="49">
        <v>0</v>
      </c>
      <c r="E63" s="49"/>
      <c r="F63" s="51">
        <f t="shared" si="7"/>
        <v>0</v>
      </c>
      <c r="G63" s="49">
        <v>0</v>
      </c>
      <c r="H63" s="59">
        <f t="shared" si="8"/>
        <v>0</v>
      </c>
      <c r="I63" s="59">
        <f t="shared" si="9"/>
        <v>0</v>
      </c>
      <c r="J63" s="30"/>
      <c r="K63" s="30"/>
    </row>
    <row r="64" spans="1:11" s="6" customFormat="1" ht="15" customHeight="1" x14ac:dyDescent="0.25">
      <c r="A64" s="25" t="s">
        <v>57</v>
      </c>
      <c r="B64" s="49">
        <v>9</v>
      </c>
      <c r="C64" s="49">
        <v>5</v>
      </c>
      <c r="D64" s="49">
        <v>0</v>
      </c>
      <c r="E64" s="49"/>
      <c r="F64" s="51">
        <f t="shared" si="7"/>
        <v>14</v>
      </c>
      <c r="G64" s="49">
        <v>14</v>
      </c>
      <c r="H64" s="59">
        <f t="shared" si="8"/>
        <v>0</v>
      </c>
      <c r="I64" s="59">
        <f t="shared" si="9"/>
        <v>0</v>
      </c>
      <c r="J64" s="30"/>
      <c r="K64" s="30"/>
    </row>
    <row r="65" spans="1:11" s="6" customFormat="1" ht="15" customHeight="1" x14ac:dyDescent="0.25">
      <c r="A65" s="25" t="s">
        <v>58</v>
      </c>
      <c r="B65" s="49">
        <v>0</v>
      </c>
      <c r="C65" s="49">
        <v>0</v>
      </c>
      <c r="D65" s="49">
        <v>0</v>
      </c>
      <c r="E65" s="49"/>
      <c r="F65" s="51">
        <f t="shared" si="7"/>
        <v>0</v>
      </c>
      <c r="G65" s="49">
        <v>0</v>
      </c>
      <c r="H65" s="59">
        <f t="shared" si="8"/>
        <v>0</v>
      </c>
      <c r="I65" s="59">
        <f t="shared" si="9"/>
        <v>0</v>
      </c>
      <c r="J65" s="30"/>
      <c r="K65" s="30"/>
    </row>
    <row r="66" spans="1:11" s="6" customFormat="1" ht="15" customHeight="1" x14ac:dyDescent="0.25">
      <c r="A66" s="26" t="s">
        <v>59</v>
      </c>
      <c r="B66" s="49">
        <v>16</v>
      </c>
      <c r="C66" s="49">
        <v>0</v>
      </c>
      <c r="D66" s="49">
        <v>0</v>
      </c>
      <c r="E66" s="49"/>
      <c r="F66" s="51">
        <f>SUM(B66:E66)</f>
        <v>16</v>
      </c>
      <c r="G66" s="49">
        <v>16</v>
      </c>
      <c r="H66" s="59">
        <f t="shared" si="8"/>
        <v>0</v>
      </c>
      <c r="I66" s="59">
        <f t="shared" si="9"/>
        <v>0</v>
      </c>
      <c r="J66" s="30"/>
      <c r="K66" s="30"/>
    </row>
    <row r="67" spans="1:11" s="6" customFormat="1" ht="15" customHeight="1" x14ac:dyDescent="0.25">
      <c r="A67" s="24" t="s">
        <v>60</v>
      </c>
      <c r="B67" s="49">
        <v>0</v>
      </c>
      <c r="C67" s="49">
        <v>0</v>
      </c>
      <c r="D67" s="49">
        <v>0</v>
      </c>
      <c r="E67" s="49"/>
      <c r="F67" s="51">
        <f>SUM(B67:E67)</f>
        <v>0</v>
      </c>
      <c r="G67" s="49">
        <v>0</v>
      </c>
      <c r="H67" s="59">
        <f t="shared" si="8"/>
        <v>0</v>
      </c>
      <c r="I67" s="59">
        <f t="shared" si="9"/>
        <v>0</v>
      </c>
      <c r="J67" s="30"/>
      <c r="K67" s="30"/>
    </row>
    <row r="68" spans="1:11" s="6" customFormat="1" ht="15" customHeight="1" x14ac:dyDescent="0.25">
      <c r="A68" s="27" t="s">
        <v>61</v>
      </c>
      <c r="B68" s="60">
        <v>0</v>
      </c>
      <c r="C68" s="60">
        <v>0</v>
      </c>
      <c r="D68" s="60">
        <v>0</v>
      </c>
      <c r="E68" s="60"/>
      <c r="F68" s="61">
        <f>SUM(B68:E68)</f>
        <v>0</v>
      </c>
      <c r="G68" s="60">
        <v>0</v>
      </c>
      <c r="H68" s="62">
        <f t="shared" si="8"/>
        <v>0</v>
      </c>
      <c r="I68" s="62">
        <f t="shared" si="9"/>
        <v>0</v>
      </c>
      <c r="J68" s="30"/>
      <c r="K68" s="30"/>
    </row>
    <row r="69" spans="1:11" s="5" customFormat="1" ht="15" customHeight="1" x14ac:dyDescent="0.25">
      <c r="A69" s="34" t="s">
        <v>62</v>
      </c>
      <c r="B69" s="30"/>
      <c r="C69" s="30"/>
      <c r="D69" s="30"/>
      <c r="E69" s="31"/>
      <c r="F69" s="32"/>
      <c r="G69" s="32"/>
      <c r="H69" s="33"/>
      <c r="I69" s="33"/>
    </row>
    <row r="70" spans="1:11" x14ac:dyDescent="0.2">
      <c r="H70" s="3"/>
      <c r="I70" s="3"/>
    </row>
    <row r="74" spans="1:11" x14ac:dyDescent="0.2">
      <c r="G74" s="2"/>
    </row>
    <row r="75" spans="1:11" x14ac:dyDescent="0.2">
      <c r="B75" s="8"/>
      <c r="C75" s="8"/>
      <c r="D75" s="8"/>
      <c r="E75" s="8"/>
      <c r="F75" s="8"/>
      <c r="G75" s="9"/>
    </row>
    <row r="76" spans="1:11" x14ac:dyDescent="0.2">
      <c r="G76" s="2"/>
    </row>
    <row r="77" spans="1:11" x14ac:dyDescent="0.2">
      <c r="C77" s="8"/>
      <c r="D77" s="8"/>
      <c r="E77" s="8"/>
      <c r="F77" s="8"/>
      <c r="G77" s="9"/>
    </row>
    <row r="78" spans="1:11" x14ac:dyDescent="0.2">
      <c r="G78" s="2"/>
    </row>
    <row r="79" spans="1:11" x14ac:dyDescent="0.2">
      <c r="G79" s="2"/>
    </row>
    <row r="80" spans="1:11" x14ac:dyDescent="0.2">
      <c r="E80" s="8"/>
      <c r="F80" s="8"/>
      <c r="G80" s="9"/>
    </row>
    <row r="81" spans="2:7" x14ac:dyDescent="0.2">
      <c r="E81" s="8"/>
      <c r="F81" s="8"/>
      <c r="G81" s="9"/>
    </row>
    <row r="82" spans="2:7" x14ac:dyDescent="0.2">
      <c r="G82" s="2"/>
    </row>
    <row r="83" spans="2:7" x14ac:dyDescent="0.2">
      <c r="G83" s="2"/>
    </row>
    <row r="84" spans="2:7" x14ac:dyDescent="0.2">
      <c r="B84" s="8"/>
      <c r="C84" s="8"/>
      <c r="D84" s="8"/>
      <c r="E84" s="8"/>
      <c r="F84" s="8"/>
      <c r="G84" s="9"/>
    </row>
    <row r="85" spans="2:7" x14ac:dyDescent="0.2">
      <c r="G85" s="2"/>
    </row>
    <row r="86" spans="2:7" ht="12.75" customHeight="1" x14ac:dyDescent="0.2">
      <c r="E86" s="8"/>
      <c r="F86" s="8"/>
      <c r="G86" s="9"/>
    </row>
    <row r="87" spans="2:7" x14ac:dyDescent="0.2">
      <c r="D87" s="8"/>
      <c r="E87" s="8"/>
      <c r="F87" s="8"/>
      <c r="G87" s="9"/>
    </row>
    <row r="88" spans="2:7" x14ac:dyDescent="0.2">
      <c r="G88" s="2"/>
    </row>
    <row r="89" spans="2:7" x14ac:dyDescent="0.2">
      <c r="G89" s="2"/>
    </row>
    <row r="90" spans="2:7" x14ac:dyDescent="0.2">
      <c r="E90" s="8"/>
      <c r="F90" s="8"/>
      <c r="G90" s="9"/>
    </row>
    <row r="91" spans="2:7" x14ac:dyDescent="0.2">
      <c r="G91" s="2"/>
    </row>
    <row r="92" spans="2:7" x14ac:dyDescent="0.2">
      <c r="B92" s="8"/>
      <c r="C92" s="8"/>
      <c r="D92" s="8"/>
      <c r="E92" s="8"/>
      <c r="F92" s="8"/>
      <c r="G92" s="9"/>
    </row>
    <row r="93" spans="2:7" x14ac:dyDescent="0.2">
      <c r="D93" s="8"/>
      <c r="E93" s="8"/>
      <c r="F93" s="8"/>
      <c r="G93" s="9"/>
    </row>
    <row r="94" spans="2:7" x14ac:dyDescent="0.2">
      <c r="D94" s="8"/>
      <c r="E94" s="8"/>
      <c r="F94" s="8"/>
      <c r="G94" s="9"/>
    </row>
    <row r="95" spans="2:7" x14ac:dyDescent="0.2">
      <c r="B95" s="8"/>
      <c r="D95" s="8"/>
      <c r="E95" s="8"/>
      <c r="F95" s="8"/>
      <c r="G95" s="9"/>
    </row>
    <row r="96" spans="2:7" x14ac:dyDescent="0.2">
      <c r="D96" s="8"/>
      <c r="E96" s="8"/>
      <c r="F96" s="8"/>
      <c r="G96" s="9"/>
    </row>
    <row r="97" spans="2:7" x14ac:dyDescent="0.2">
      <c r="D97" s="8"/>
      <c r="E97" s="8"/>
      <c r="F97" s="8"/>
      <c r="G97" s="9"/>
    </row>
    <row r="98" spans="2:7" x14ac:dyDescent="0.2">
      <c r="E98" s="8"/>
      <c r="F98" s="8"/>
      <c r="G98" s="9"/>
    </row>
    <row r="99" spans="2:7" x14ac:dyDescent="0.2">
      <c r="D99" s="8"/>
      <c r="E99" s="8"/>
      <c r="F99" s="8"/>
      <c r="G99" s="9"/>
    </row>
    <row r="100" spans="2:7" x14ac:dyDescent="0.2">
      <c r="D100" s="8"/>
      <c r="E100" s="8"/>
      <c r="F100" s="8"/>
      <c r="G100" s="9"/>
    </row>
    <row r="101" spans="2:7" x14ac:dyDescent="0.2">
      <c r="E101" s="8"/>
      <c r="F101" s="8"/>
      <c r="G101" s="9"/>
    </row>
    <row r="102" spans="2:7" x14ac:dyDescent="0.2">
      <c r="D102" s="8"/>
      <c r="E102" s="8"/>
      <c r="F102" s="8"/>
      <c r="G102" s="9"/>
    </row>
    <row r="103" spans="2:7" x14ac:dyDescent="0.2">
      <c r="D103" s="8"/>
      <c r="E103" s="8"/>
      <c r="F103" s="8"/>
      <c r="G103" s="9"/>
    </row>
    <row r="104" spans="2:7" x14ac:dyDescent="0.2">
      <c r="D104" s="8"/>
      <c r="E104" s="8"/>
      <c r="F104" s="8"/>
      <c r="G104" s="9"/>
    </row>
    <row r="105" spans="2:7" x14ac:dyDescent="0.2">
      <c r="B105" s="8"/>
      <c r="C105" s="8"/>
      <c r="D105" s="8"/>
      <c r="E105" s="8"/>
      <c r="F105" s="8"/>
      <c r="G105" s="8"/>
    </row>
    <row r="107" spans="2:7" x14ac:dyDescent="0.2">
      <c r="D107" s="8"/>
      <c r="E107" s="8"/>
      <c r="F107" s="8"/>
      <c r="G107" s="8"/>
    </row>
    <row r="108" spans="2:7" x14ac:dyDescent="0.2">
      <c r="D108" s="8"/>
      <c r="E108" s="8"/>
      <c r="F108" s="8"/>
      <c r="G108" s="8"/>
    </row>
    <row r="109" spans="2:7" x14ac:dyDescent="0.2">
      <c r="D109" s="8"/>
      <c r="E109" s="8"/>
      <c r="F109" s="8"/>
      <c r="G109" s="8"/>
    </row>
    <row r="110" spans="2:7" x14ac:dyDescent="0.2">
      <c r="D110" s="8"/>
      <c r="E110" s="8"/>
      <c r="F110" s="8"/>
      <c r="G110" s="8"/>
    </row>
    <row r="111" spans="2:7" x14ac:dyDescent="0.2">
      <c r="E111" s="8"/>
      <c r="F111" s="8"/>
      <c r="G111" s="8"/>
    </row>
    <row r="112" spans="2:7" x14ac:dyDescent="0.2">
      <c r="B112" s="8"/>
      <c r="C112" s="8"/>
      <c r="D112" s="8"/>
      <c r="E112" s="8"/>
      <c r="F112" s="8"/>
      <c r="G112" s="8"/>
    </row>
    <row r="114" spans="4:8" x14ac:dyDescent="0.2">
      <c r="D114" s="8"/>
      <c r="E114" s="8"/>
      <c r="F114" s="8"/>
      <c r="G114" s="8"/>
    </row>
    <row r="116" spans="4:8" x14ac:dyDescent="0.2">
      <c r="D116" s="8"/>
      <c r="E116" s="8"/>
      <c r="F116" s="8"/>
      <c r="G116" s="8"/>
    </row>
    <row r="118" spans="4:8" x14ac:dyDescent="0.2">
      <c r="H118" s="2"/>
    </row>
    <row r="119" spans="4:8" x14ac:dyDescent="0.2">
      <c r="H119" s="2"/>
    </row>
    <row r="120" spans="4:8" x14ac:dyDescent="0.2">
      <c r="H120" s="2"/>
    </row>
    <row r="121" spans="4:8" x14ac:dyDescent="0.2">
      <c r="H121" s="2"/>
    </row>
    <row r="122" spans="4:8" x14ac:dyDescent="0.2">
      <c r="H122" s="2"/>
    </row>
    <row r="123" spans="4:8" x14ac:dyDescent="0.2">
      <c r="H123" s="2"/>
    </row>
    <row r="124" spans="4:8" x14ac:dyDescent="0.2">
      <c r="H124" s="2"/>
    </row>
    <row r="125" spans="4:8" x14ac:dyDescent="0.2">
      <c r="H125" s="2"/>
    </row>
    <row r="126" spans="4:8" x14ac:dyDescent="0.2">
      <c r="H126" s="2"/>
    </row>
    <row r="127" spans="4:8" x14ac:dyDescent="0.2">
      <c r="H127" s="2"/>
    </row>
    <row r="128" spans="4:8" x14ac:dyDescent="0.2">
      <c r="H128" s="2"/>
    </row>
    <row r="129" spans="8:8" x14ac:dyDescent="0.2">
      <c r="H129" s="2"/>
    </row>
    <row r="130" spans="8:8" x14ac:dyDescent="0.2">
      <c r="H130" s="2"/>
    </row>
    <row r="131" spans="8:8" x14ac:dyDescent="0.2">
      <c r="H131" s="2"/>
    </row>
    <row r="132" spans="8:8" x14ac:dyDescent="0.2">
      <c r="H132" s="2"/>
    </row>
    <row r="133" spans="8:8" x14ac:dyDescent="0.2">
      <c r="H133" s="2"/>
    </row>
    <row r="134" spans="8:8" x14ac:dyDescent="0.2">
      <c r="H134" s="2"/>
    </row>
    <row r="135" spans="8:8" x14ac:dyDescent="0.2">
      <c r="H135" s="2"/>
    </row>
    <row r="136" spans="8:8" x14ac:dyDescent="0.2">
      <c r="H136" s="2"/>
    </row>
    <row r="137" spans="8:8" x14ac:dyDescent="0.2">
      <c r="H137" s="2"/>
    </row>
    <row r="138" spans="8:8" x14ac:dyDescent="0.2">
      <c r="H138" s="2"/>
    </row>
    <row r="139" spans="8:8" x14ac:dyDescent="0.2">
      <c r="H139" s="2"/>
    </row>
    <row r="140" spans="8:8" x14ac:dyDescent="0.2">
      <c r="H140" s="2"/>
    </row>
    <row r="141" spans="8:8" x14ac:dyDescent="0.2">
      <c r="H141" s="2"/>
    </row>
    <row r="142" spans="8:8" x14ac:dyDescent="0.2">
      <c r="H142" s="2"/>
    </row>
    <row r="143" spans="8:8" x14ac:dyDescent="0.2">
      <c r="H143" s="2"/>
    </row>
    <row r="144" spans="8:8" x14ac:dyDescent="0.2">
      <c r="H144" s="2"/>
    </row>
    <row r="145" spans="8:8" x14ac:dyDescent="0.2">
      <c r="H145" s="2"/>
    </row>
    <row r="146" spans="8:8" x14ac:dyDescent="0.2">
      <c r="H146" s="2" t="s">
        <v>0</v>
      </c>
    </row>
    <row r="147" spans="8:8" x14ac:dyDescent="0.2">
      <c r="H147" s="2" t="s">
        <v>0</v>
      </c>
    </row>
    <row r="148" spans="8:8" x14ac:dyDescent="0.2">
      <c r="H148" s="2" t="s">
        <v>0</v>
      </c>
    </row>
    <row r="149" spans="8:8" x14ac:dyDescent="0.2">
      <c r="H149" s="2" t="s">
        <v>0</v>
      </c>
    </row>
    <row r="150" spans="8:8" x14ac:dyDescent="0.2">
      <c r="H150" s="2" t="s">
        <v>0</v>
      </c>
    </row>
    <row r="151" spans="8:8" x14ac:dyDescent="0.2">
      <c r="H151" s="2" t="s">
        <v>0</v>
      </c>
    </row>
    <row r="152" spans="8:8" x14ac:dyDescent="0.2">
      <c r="H152" s="2" t="s">
        <v>0</v>
      </c>
    </row>
    <row r="153" spans="8:8" x14ac:dyDescent="0.2">
      <c r="H153" s="2" t="s">
        <v>0</v>
      </c>
    </row>
    <row r="154" spans="8:8" x14ac:dyDescent="0.2">
      <c r="H154" s="2" t="s">
        <v>0</v>
      </c>
    </row>
    <row r="155" spans="8:8" x14ac:dyDescent="0.2">
      <c r="H155" s="2" t="s">
        <v>0</v>
      </c>
    </row>
    <row r="156" spans="8:8" x14ac:dyDescent="0.2">
      <c r="H156" s="2" t="s">
        <v>0</v>
      </c>
    </row>
    <row r="157" spans="8:8" x14ac:dyDescent="0.2">
      <c r="H157" s="2" t="s">
        <v>0</v>
      </c>
    </row>
    <row r="158" spans="8:8" x14ac:dyDescent="0.2">
      <c r="H158" s="2" t="s">
        <v>0</v>
      </c>
    </row>
    <row r="159" spans="8:8" x14ac:dyDescent="0.2">
      <c r="H159" s="2" t="s">
        <v>0</v>
      </c>
    </row>
    <row r="172" spans="8:8" x14ac:dyDescent="0.2">
      <c r="H172" s="2" t="s">
        <v>0</v>
      </c>
    </row>
    <row r="173" spans="8:8" x14ac:dyDescent="0.2">
      <c r="H173" s="2" t="s">
        <v>0</v>
      </c>
    </row>
    <row r="174" spans="8:8" x14ac:dyDescent="0.2">
      <c r="H174" s="2" t="s">
        <v>0</v>
      </c>
    </row>
    <row r="175" spans="8:8" x14ac:dyDescent="0.2">
      <c r="H175" s="2" t="s">
        <v>0</v>
      </c>
    </row>
    <row r="176" spans="8:8" x14ac:dyDescent="0.2">
      <c r="H176" s="2" t="s">
        <v>0</v>
      </c>
    </row>
    <row r="177" spans="8:8" x14ac:dyDescent="0.2">
      <c r="H177" s="2" t="s">
        <v>0</v>
      </c>
    </row>
    <row r="178" spans="8:8" x14ac:dyDescent="0.2">
      <c r="H178" s="2" t="s">
        <v>0</v>
      </c>
    </row>
    <row r="179" spans="8:8" x14ac:dyDescent="0.2">
      <c r="H179" s="2" t="s">
        <v>0</v>
      </c>
    </row>
    <row r="180" spans="8:8" x14ac:dyDescent="0.2">
      <c r="H180" s="2" t="s">
        <v>0</v>
      </c>
    </row>
    <row r="181" spans="8:8" x14ac:dyDescent="0.2">
      <c r="H181" s="2" t="s">
        <v>0</v>
      </c>
    </row>
    <row r="182" spans="8:8" x14ac:dyDescent="0.2">
      <c r="H182" s="2" t="s">
        <v>0</v>
      </c>
    </row>
    <row r="183" spans="8:8" x14ac:dyDescent="0.2">
      <c r="H183" s="2" t="s">
        <v>0</v>
      </c>
    </row>
    <row r="184" spans="8:8" x14ac:dyDescent="0.2">
      <c r="H184" s="2" t="s">
        <v>0</v>
      </c>
    </row>
    <row r="185" spans="8:8" x14ac:dyDescent="0.2">
      <c r="H185" s="2" t="s">
        <v>0</v>
      </c>
    </row>
    <row r="186" spans="8:8" x14ac:dyDescent="0.2">
      <c r="H186" s="2" t="s">
        <v>0</v>
      </c>
    </row>
    <row r="187" spans="8:8" x14ac:dyDescent="0.2">
      <c r="H187" s="2" t="s">
        <v>0</v>
      </c>
    </row>
    <row r="188" spans="8:8" x14ac:dyDescent="0.2">
      <c r="H188" s="2" t="s">
        <v>0</v>
      </c>
    </row>
    <row r="189" spans="8:8" x14ac:dyDescent="0.2">
      <c r="H189" s="2" t="s">
        <v>0</v>
      </c>
    </row>
    <row r="190" spans="8:8" x14ac:dyDescent="0.2">
      <c r="H190" s="2" t="s">
        <v>0</v>
      </c>
    </row>
    <row r="191" spans="8:8" x14ac:dyDescent="0.2">
      <c r="H191" s="2" t="s">
        <v>0</v>
      </c>
    </row>
    <row r="192" spans="8:8" x14ac:dyDescent="0.2">
      <c r="H192" s="2" t="s">
        <v>0</v>
      </c>
    </row>
    <row r="193" spans="8:8" x14ac:dyDescent="0.2">
      <c r="H193" s="2" t="s">
        <v>0</v>
      </c>
    </row>
    <row r="194" spans="8:8" x14ac:dyDescent="0.2">
      <c r="H194" s="2" t="s">
        <v>0</v>
      </c>
    </row>
    <row r="195" spans="8:8" x14ac:dyDescent="0.2">
      <c r="H195" s="2" t="s">
        <v>0</v>
      </c>
    </row>
    <row r="196" spans="8:8" x14ac:dyDescent="0.2">
      <c r="H196" s="2" t="s">
        <v>0</v>
      </c>
    </row>
    <row r="197" spans="8:8" x14ac:dyDescent="0.2">
      <c r="H197" s="2" t="s">
        <v>0</v>
      </c>
    </row>
    <row r="198" spans="8:8" x14ac:dyDescent="0.2">
      <c r="H198" s="2" t="s">
        <v>0</v>
      </c>
    </row>
    <row r="199" spans="8:8" x14ac:dyDescent="0.2">
      <c r="H199" s="2" t="s">
        <v>0</v>
      </c>
    </row>
    <row r="200" spans="8:8" x14ac:dyDescent="0.2">
      <c r="H200" s="2" t="s">
        <v>0</v>
      </c>
    </row>
    <row r="201" spans="8:8" x14ac:dyDescent="0.2">
      <c r="H201" s="2" t="s">
        <v>0</v>
      </c>
    </row>
    <row r="202" spans="8:8" x14ac:dyDescent="0.2">
      <c r="H202" s="2" t="s">
        <v>0</v>
      </c>
    </row>
    <row r="203" spans="8:8" x14ac:dyDescent="0.2">
      <c r="H203" s="2" t="s">
        <v>0</v>
      </c>
    </row>
    <row r="204" spans="8:8" x14ac:dyDescent="0.2">
      <c r="H204" s="2" t="s">
        <v>0</v>
      </c>
    </row>
    <row r="205" spans="8:8" x14ac:dyDescent="0.2">
      <c r="H205" s="2" t="s">
        <v>0</v>
      </c>
    </row>
    <row r="206" spans="8:8" x14ac:dyDescent="0.2">
      <c r="H206" s="2" t="s">
        <v>0</v>
      </c>
    </row>
    <row r="207" spans="8:8" x14ac:dyDescent="0.2">
      <c r="H207" s="2" t="s">
        <v>0</v>
      </c>
    </row>
    <row r="208" spans="8:8" x14ac:dyDescent="0.2">
      <c r="H208" s="2" t="s">
        <v>0</v>
      </c>
    </row>
    <row r="222" spans="8:8" x14ac:dyDescent="0.2">
      <c r="H222" s="2" t="s">
        <v>0</v>
      </c>
    </row>
    <row r="223" spans="8:8" x14ac:dyDescent="0.2">
      <c r="H223" s="2" t="s">
        <v>0</v>
      </c>
    </row>
    <row r="224" spans="8:8" x14ac:dyDescent="0.2">
      <c r="H224" s="2" t="s">
        <v>0</v>
      </c>
    </row>
    <row r="225" spans="8:8" x14ac:dyDescent="0.2">
      <c r="H225" s="2" t="s">
        <v>0</v>
      </c>
    </row>
    <row r="226" spans="8:8" x14ac:dyDescent="0.2">
      <c r="H226" s="2" t="s">
        <v>0</v>
      </c>
    </row>
    <row r="227" spans="8:8" x14ac:dyDescent="0.2">
      <c r="H227" s="2" t="s">
        <v>0</v>
      </c>
    </row>
    <row r="228" spans="8:8" x14ac:dyDescent="0.2">
      <c r="H228" s="2" t="s">
        <v>0</v>
      </c>
    </row>
    <row r="229" spans="8:8" x14ac:dyDescent="0.2">
      <c r="H229" s="2" t="s">
        <v>0</v>
      </c>
    </row>
    <row r="230" spans="8:8" x14ac:dyDescent="0.2">
      <c r="H230" s="2" t="s">
        <v>0</v>
      </c>
    </row>
    <row r="231" spans="8:8" x14ac:dyDescent="0.2">
      <c r="H231" s="2" t="s">
        <v>0</v>
      </c>
    </row>
    <row r="232" spans="8:8" x14ac:dyDescent="0.2">
      <c r="H232" s="2" t="s">
        <v>0</v>
      </c>
    </row>
    <row r="233" spans="8:8" x14ac:dyDescent="0.2">
      <c r="H233" s="2" t="s">
        <v>0</v>
      </c>
    </row>
    <row r="234" spans="8:8" x14ac:dyDescent="0.2">
      <c r="H234" s="2" t="s">
        <v>0</v>
      </c>
    </row>
    <row r="235" spans="8:8" x14ac:dyDescent="0.2">
      <c r="H235" s="2" t="s">
        <v>0</v>
      </c>
    </row>
    <row r="236" spans="8:8" x14ac:dyDescent="0.2">
      <c r="H236" s="2" t="s">
        <v>0</v>
      </c>
    </row>
    <row r="237" spans="8:8" x14ac:dyDescent="0.2">
      <c r="H237" s="2" t="s">
        <v>0</v>
      </c>
    </row>
    <row r="238" spans="8:8" x14ac:dyDescent="0.2">
      <c r="H238" s="2" t="s">
        <v>0</v>
      </c>
    </row>
    <row r="239" spans="8:8" x14ac:dyDescent="0.2">
      <c r="H239" s="2" t="s">
        <v>0</v>
      </c>
    </row>
    <row r="240" spans="8:8" x14ac:dyDescent="0.2">
      <c r="H240" s="2" t="s">
        <v>0</v>
      </c>
    </row>
    <row r="241" spans="8:8" x14ac:dyDescent="0.2">
      <c r="H241" s="2" t="s">
        <v>0</v>
      </c>
    </row>
    <row r="242" spans="8:8" x14ac:dyDescent="0.2">
      <c r="H242" s="2" t="s">
        <v>0</v>
      </c>
    </row>
    <row r="243" spans="8:8" x14ac:dyDescent="0.2">
      <c r="H243" s="2" t="s">
        <v>0</v>
      </c>
    </row>
    <row r="244" spans="8:8" x14ac:dyDescent="0.2">
      <c r="H244" s="2" t="s">
        <v>0</v>
      </c>
    </row>
    <row r="245" spans="8:8" x14ac:dyDescent="0.2">
      <c r="H245" s="2" t="s">
        <v>0</v>
      </c>
    </row>
    <row r="246" spans="8:8" x14ac:dyDescent="0.2">
      <c r="H246" s="2" t="s">
        <v>0</v>
      </c>
    </row>
    <row r="247" spans="8:8" x14ac:dyDescent="0.2">
      <c r="H247" s="2" t="s">
        <v>0</v>
      </c>
    </row>
    <row r="248" spans="8:8" x14ac:dyDescent="0.2">
      <c r="H248" s="2" t="s">
        <v>0</v>
      </c>
    </row>
    <row r="249" spans="8:8" x14ac:dyDescent="0.2">
      <c r="H249" s="2" t="s">
        <v>0</v>
      </c>
    </row>
    <row r="250" spans="8:8" x14ac:dyDescent="0.2">
      <c r="H250" s="2" t="s">
        <v>0</v>
      </c>
    </row>
    <row r="251" spans="8:8" x14ac:dyDescent="0.2">
      <c r="H251" s="2" t="s">
        <v>0</v>
      </c>
    </row>
    <row r="252" spans="8:8" x14ac:dyDescent="0.2">
      <c r="H252" s="2" t="s">
        <v>0</v>
      </c>
    </row>
    <row r="253" spans="8:8" x14ac:dyDescent="0.2">
      <c r="H253" s="2" t="s">
        <v>0</v>
      </c>
    </row>
    <row r="254" spans="8:8" x14ac:dyDescent="0.2">
      <c r="H254" s="2" t="s">
        <v>0</v>
      </c>
    </row>
    <row r="255" spans="8:8" x14ac:dyDescent="0.2">
      <c r="H255" s="2" t="s">
        <v>0</v>
      </c>
    </row>
    <row r="256" spans="8:8" x14ac:dyDescent="0.2">
      <c r="H256" s="2" t="s">
        <v>0</v>
      </c>
    </row>
    <row r="257" spans="8:8" x14ac:dyDescent="0.2">
      <c r="H257" s="2" t="s">
        <v>0</v>
      </c>
    </row>
    <row r="258" spans="8:8" x14ac:dyDescent="0.2">
      <c r="H258" s="2" t="s">
        <v>0</v>
      </c>
    </row>
    <row r="259" spans="8:8" x14ac:dyDescent="0.2">
      <c r="H259" s="2" t="s">
        <v>0</v>
      </c>
    </row>
    <row r="260" spans="8:8" x14ac:dyDescent="0.2">
      <c r="H260" s="2" t="s">
        <v>0</v>
      </c>
    </row>
    <row r="261" spans="8:8" x14ac:dyDescent="0.2">
      <c r="H261" s="2" t="s">
        <v>0</v>
      </c>
    </row>
    <row r="262" spans="8:8" x14ac:dyDescent="0.2">
      <c r="H262" s="2" t="s">
        <v>0</v>
      </c>
    </row>
    <row r="7807" spans="9:9" x14ac:dyDescent="0.2">
      <c r="I7807" s="7"/>
    </row>
  </sheetData>
  <mergeCells count="9">
    <mergeCell ref="H10:I10"/>
    <mergeCell ref="F10:F11"/>
    <mergeCell ref="G10:G11"/>
    <mergeCell ref="A1:I1"/>
    <mergeCell ref="A6:I6"/>
    <mergeCell ref="A8:I8"/>
    <mergeCell ref="A10:A11"/>
    <mergeCell ref="B10:D10"/>
    <mergeCell ref="E10:E11"/>
  </mergeCells>
  <phoneticPr fontId="0" type="noConversion"/>
  <printOptions horizontalCentered="1" verticalCentered="1"/>
  <pageMargins left="0.98425196850393704" right="0.39370078740157483" top="0" bottom="0.59055118110236227" header="0" footer="0"/>
  <pageSetup scale="48" firstPageNumber="8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19.41_2015</vt:lpstr>
      <vt:lpstr>A_IMPRESIÓN_IM</vt:lpstr>
      <vt:lpstr>'19.41_2015'!Imprimir_área_IM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Adriana del Pilar Lopez Monroy</cp:lastModifiedBy>
  <cp:lastPrinted>2014-03-06T15:17:09Z</cp:lastPrinted>
  <dcterms:created xsi:type="dcterms:W3CDTF">2004-02-02T22:54:40Z</dcterms:created>
  <dcterms:modified xsi:type="dcterms:W3CDTF">2016-04-12T14:40:36Z</dcterms:modified>
</cp:coreProperties>
</file>